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绩效自评表目录" sheetId="9" r:id="rId1"/>
    <sheet name="淮北史志馆管理经费" sheetId="1" r:id="rId2"/>
    <sheet name="淮北地方史志编纂出版经费" sheetId="2" r:id="rId3"/>
    <sheet name="淮北史志工作经费" sheetId="3" r:id="rId4"/>
    <sheet name="新四军历史研究工作经费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<sst xmlns="http://schemas.openxmlformats.org/spreadsheetml/2006/main" count="427" uniqueCount="106">
  <si>
    <t xml:space="preserve">中共淮北市委党史和地方志研究室2023年度项目支出绩效自评表
目                      录
</t>
  </si>
  <si>
    <t>1.淮北史志馆管理经费</t>
  </si>
  <si>
    <t>2.淮北地方史志编纂出版经费</t>
  </si>
  <si>
    <t>3.淮北史志工作经费</t>
  </si>
  <si>
    <t>4.新四军历史研究工作经费</t>
  </si>
  <si>
    <t>附件：</t>
  </si>
  <si>
    <t xml:space="preserve">       项目支出绩效自评表 </t>
  </si>
  <si>
    <t>（2023年度）</t>
  </si>
  <si>
    <t>项目名称</t>
  </si>
  <si>
    <t>淮北史志馆管理经费</t>
  </si>
  <si>
    <t>主管部门</t>
  </si>
  <si>
    <t>029-中共淮北市委党史和地方志研究室</t>
  </si>
  <si>
    <t>实施单位</t>
  </si>
  <si>
    <t>029001-中共淮北市委党史和地方志研究室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</si>
  <si>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</si>
  <si>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</si>
  <si>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</si>
  <si>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</si>
  <si>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</si>
  <si>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</si>
  <si>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</si>
  <si>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</si>
  <si>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</si>
  <si>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</si>
  <si>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</si>
  <si>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</si>
  <si>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</si>
  <si>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</si>
  <si>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</si>
  <si>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</si>
  <si>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史志馆全年正常运转264天。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</si>
  <si>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</si>
  <si>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</si>
  <si>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</si>
  <si>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</si>
  <si>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</si>
  <si>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</si>
  <si>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</si>
  <si>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</si>
  <si>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</si>
  <si>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</si>
  <si>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全年开馆264天</t>
  </si>
  <si>
    <t>≥95百分比</t>
  </si>
  <si>
    <t>100百分比</t>
  </si>
  <si>
    <t>20</t>
  </si>
  <si>
    <t>质量指标</t>
  </si>
  <si>
    <t>按时开馆</t>
  </si>
  <si>
    <t>时效指标</t>
  </si>
  <si>
    <t>全年</t>
  </si>
  <si>
    <t>5</t>
  </si>
  <si>
    <t>成本指标</t>
  </si>
  <si>
    <t>年初预算</t>
  </si>
  <si>
    <t>＝100百分比</t>
  </si>
  <si>
    <t>效益指标</t>
  </si>
  <si>
    <t>经济效益指标</t>
  </si>
  <si>
    <t>助力淮北经济发展</t>
  </si>
  <si>
    <t>≥90百分比</t>
  </si>
  <si>
    <t>90百分比</t>
  </si>
  <si>
    <t>0</t>
  </si>
  <si>
    <t>社会效益指标</t>
  </si>
  <si>
    <t>提供资料</t>
  </si>
  <si>
    <t>10</t>
  </si>
  <si>
    <t>生态效益指标</t>
  </si>
  <si>
    <t>阅读环境舒适</t>
  </si>
  <si>
    <t>可持续影响指标</t>
  </si>
  <si>
    <t>学习知识</t>
  </si>
  <si>
    <t>15</t>
  </si>
  <si>
    <t>满意度指标</t>
  </si>
  <si>
    <t>阅读观众</t>
  </si>
  <si>
    <t>95百分比</t>
  </si>
  <si>
    <t>总分</t>
  </si>
  <si>
    <t>淮北地方史志编纂出版经费</t>
  </si>
  <si>
    <t>《淮北通史》上中下三卷完成，启动《小康志》编撰等</t>
  </si>
  <si>
    <t>《淮北通史》、《淮北市扶贫志》初稿完成，送省院及专家审稿。《淮北市全面小康志》编撰方案已报省院，收集部分资料。指导编撰出版《梧桐村志》。</t>
  </si>
  <si>
    <t>出版书籍4000册</t>
  </si>
  <si>
    <t>符合出版社要求</t>
  </si>
  <si>
    <t>11月底</t>
  </si>
  <si>
    <t>助力乡镇振兴</t>
  </si>
  <si>
    <t>提供史料</t>
  </si>
  <si>
    <t>提供借鉴资料</t>
  </si>
  <si>
    <t>阅读者</t>
  </si>
  <si>
    <t>淮北史志工作经费</t>
  </si>
  <si>
    <t>出版《中国共产党淮北历史三卷》、《淮北年鉴》、《淮北史志》、《改革开放时期文献资料选编》等书籍3000册；利用多媒体平台做好史志宣讲，传承红色基因。</t>
  </si>
  <si>
    <t xml:space="preserve">史志编研工作：出版印刷《淮北市红色资源概览》、《淮北市改革开放新时期文献资料选编》（第五辑）、《淮北年鉴（2023）》、《淮北史志》（9.10）、《中国共产党淮北市百年历史大事记》书籍5500册。  送出版社审核：《淮海战役在淮北》、《淮北地方党史故事》、《中国共产党淮北历史第三卷》。史志资政工作：结合红色资源普查，开展红色资源保护利用方面的调研，形成《关于淮北市红色资源保护利用的调研报告》；传承红色基因，赓续红色血脉，组织撰写《淮海战役的精神价值及其当代启示》（0.5万字），撰写《淮海经济区历史文化丛书·红色文化篇》(淮北部分)稿件，4万字。完成《淮北市农业产业化发展历程及启示》，0.35万字。编发《淮北市大事记》（2023年），5余万字。史志宣教工作：一是常态化开展史志成果“六进”活动，赠送史志书籍6000余册。开展“四史”宣讲35场，听众达5000人次；二是大力弘扬红色文化。依托《淮北日报》“史志之窗”发表专栏文章25期，全面拍摄制作《传承·红心向                   未来》中小学生讲述淮海战役故事系列微视频3部，史志信息化工作：推送微信公众号192条，连载推出淮北红色文化和人文历史系列文章52条，“淮北史志”抖音号发布“方志情‘淮’”“淮北党史宣讲团‘六进’活动巡展”等系列视频92条，史志新媒体累计线上浏览量达到760万人次，在“学习强国”安徽学习平台发布党史类信息43条。                   </t>
  </si>
  <si>
    <t>出版书籍3000册</t>
  </si>
  <si>
    <t>推送微信音频152期</t>
  </si>
  <si>
    <t>＞95百分比</t>
  </si>
  <si>
    <t>征集资料100万字</t>
  </si>
  <si>
    <t>≥100百分比</t>
  </si>
  <si>
    <t>提供历史经验</t>
  </si>
  <si>
    <t>助力历史借鉴</t>
  </si>
  <si>
    <t>存时资政育人</t>
  </si>
  <si>
    <t>干部群众等</t>
  </si>
  <si>
    <t>新四军历史研究工作经费</t>
  </si>
  <si>
    <t>研究宣传新四军和华中抗日根据地的历史，征集资料、口述史、文献图片等、开展四史宣讲、重要党史人物和重大党史事件纪念活动，需要差旅费、印刷费、宣讲费等4.5万元。</t>
  </si>
  <si>
    <t>1、开展史料抢救工作征集、整理有关资料等。整理新四军第四师老战士金正新（淮北市濉溪县双堆集镇西三里金庄人，原人民解放军十二军副军长）回忆资料《抗日战争中打击日寇故事二则》，3000余字，在《淮北史志》（第九期）刊载。向省新四军历史研究会报送《华中人民的长城》淮北市相关新四军图片资料20余幅。对新四军历史研究会红色教育基地挂牌。省新四军历史研究会对淮北市新四军第四师师部旧址进行授牌。2、开展革命传统教育开展“四史”七进活动。与市委党史和地方志研究室联合开开展“四史”宣讲10余场，赠送史志书籍1000余册。组织参观革命旧址。传承和发扬党的优良传统，组织部分会员到中共濉溪支部旧址、小朱庄烈士陵园、淮北市党史教育馆等地学习。</t>
  </si>
  <si>
    <t>征集资料</t>
  </si>
  <si>
    <t>内容详细</t>
  </si>
  <si>
    <t>＝95百分比</t>
  </si>
  <si>
    <t>11月</t>
  </si>
  <si>
    <t>助力经济发展</t>
  </si>
  <si>
    <t>＝90百分比</t>
  </si>
  <si>
    <t>传承红色基因</t>
  </si>
  <si>
    <t>助力淮北发展</t>
  </si>
  <si>
    <t>讲好中国故事</t>
  </si>
  <si>
    <t>干部群众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</si>
</sst>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80" zoomScaleNormal="80" workbookViewId="0">
      <selection activeCell="Z25" sqref="Z25"/>
    </sheetView>
  </sheetViews>
  <sheetFormatPr defaultColWidth="9" defaultRowHeight="13.5"/>
  <cols>
    <col min="1" max="14" width="9.33333333333333" style="25" customWidth="1"/>
    <col min="15" max="16384" width="9" style="25"/>
  </cols>
  <sheetData>
    <row r="1" s="25" customFormat="1" ht="148" customHeight="1" spans="1:1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5" customHeight="1"/>
    <row r="3" s="25" customFormat="1" ht="30" customHeight="1" spans="5:5">
      <c r="E3" s="28" t="s">
        <v>1</v>
      </c>
    </row>
    <row r="4" s="25" customFormat="1" ht="30" customHeight="1" spans="5:5">
      <c r="E4" s="28" t="s">
        <v>2</v>
      </c>
    </row>
    <row r="5" s="25" customFormat="1" ht="30" customHeight="1" spans="5:5">
      <c r="E5" s="28" t="s">
        <v>3</v>
      </c>
    </row>
    <row r="6" s="25" customFormat="1" ht="30" customHeight="1" spans="5:5">
      <c r="E6" s="28" t="s">
        <v>4</v>
      </c>
    </row>
    <row r="7" s="25" customFormat="1" ht="15" customHeight="1"/>
    <row r="8" s="25" customFormat="1" ht="15" customHeight="1"/>
    <row r="9" s="25" customFormat="1" ht="15" customHeight="1"/>
    <row r="10" s="25" customFormat="1" ht="15" customHeight="1"/>
    <row r="11" s="25" customFormat="1" ht="15" customHeight="1"/>
    <row r="12" s="25" customFormat="1" ht="15" customHeight="1"/>
    <row r="13" s="25" customFormat="1" ht="15" customHeight="1"/>
    <row r="14" s="25" customFormat="1" ht="15" customHeight="1"/>
    <row r="15" s="25" customFormat="1" ht="15" customHeight="1"/>
    <row r="16" s="25" customFormat="1" ht="15" customHeight="1"/>
    <row r="17" s="25" customFormat="1" ht="15" customHeight="1"/>
    <row r="18" s="25" customFormat="1" ht="15" customHeight="1"/>
    <row r="19" s="25" customFormat="1" ht="15" customHeight="1"/>
    <row r="20" s="25" customFormat="1" ht="15" customHeight="1"/>
    <row r="21" s="25" customFormat="1" ht="15" customHeight="1"/>
    <row r="22" s="25" customFormat="1" ht="15" customHeight="1"/>
    <row r="23" s="25" customFormat="1" ht="15" customHeight="1"/>
    <row r="24" s="25" customFormat="1" ht="15" customHeight="1"/>
    <row r="25" s="25" customFormat="1" ht="15" customHeight="1"/>
    <row r="26" s="25" customFormat="1" ht="15" customHeight="1"/>
    <row r="27" s="25" customFormat="1" ht="15" customHeight="1"/>
    <row r="28" s="25" customFormat="1" ht="15" customHeight="1"/>
    <row r="29" s="25" customFormat="1" ht="15" customHeight="1"/>
    <row r="30" s="25" customFormat="1" ht="15" customHeight="1"/>
  </sheetData>
  <mergeCells count="1">
    <mergeCell ref="A1: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view="pageBreakPreview" zoomScaleNormal="100" topLeftCell="A9" workbookViewId="0">
      <selection activeCell="M9" sqref="M9"/>
    </sheetView>
  </sheetViews>
  <sheetFormatPr defaultColWidth="9" defaultRowHeight="14" customHeight="1"/>
  <cols>
    <col min="1" max="1" width="6.63333333333333" style="1" customWidth="1"/>
    <col min="2" max="2" width="10.3666666666667" style="1" customWidth="1"/>
    <col min="3" max="3" width="10.0916666666667" style="1" customWidth="1"/>
    <col min="4" max="4" width="16.725" style="1" customWidth="1"/>
    <col min="5" max="5" width="15" style="1" customWidth="1"/>
    <col min="6" max="8" width="12.0916666666667" style="1" customWidth="1"/>
    <col min="9" max="10" width="9.81666666666667" style="1" customWidth="1"/>
    <col min="11" max="11" width="19.0916666666667" style="1" customWidth="1"/>
    <col min="12" max="12" width="9" style="1"/>
    <col min="13" max="13" width="9.54166666666667" style="1"/>
    <col min="14" max="16384" width="9" style="1"/>
  </cols>
  <sheetData>
    <row r="1" s="1" customFormat="1" ht="28.15" customHeight="1" spans="1:1">
      <c r="A1" s="2" t="s">
        <v>5</v>
      </c>
    </row>
    <row r="2" s="1" customFormat="1" ht="24.75" customHeight="1" spans="1:1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8</v>
      </c>
      <c r="B5" s="6"/>
      <c r="C5" s="6"/>
      <c r="D5" s="7" t="s">
        <v>9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10</v>
      </c>
      <c r="B6" s="6"/>
      <c r="C6" s="6"/>
      <c r="D6" s="8" t="s">
        <v>11</v>
      </c>
      <c r="E6" s="8"/>
      <c r="F6" s="8"/>
      <c r="G6" s="8"/>
      <c r="H6" s="6" t="s">
        <v>12</v>
      </c>
      <c r="I6" s="6" t="s">
        <v>13</v>
      </c>
      <c r="J6" s="6"/>
      <c r="K6" s="6"/>
    </row>
    <row r="7" s="1" customFormat="1" ht="33.5" customHeight="1" spans="1:11">
      <c r="A7" s="9" t="s">
        <v>14</v>
      </c>
      <c r="B7" s="9"/>
      <c r="C7" s="9"/>
      <c r="D7" s="6"/>
      <c r="E7" s="6"/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6" t="s">
        <v>20</v>
      </c>
    </row>
    <row r="8" s="1" customFormat="1" ht="33.5" customHeight="1" spans="1:13">
      <c r="A8" s="9"/>
      <c r="B8" s="9"/>
      <c r="C8" s="9"/>
      <c r="D8" s="6" t="s">
        <v>21</v>
      </c>
      <c r="E8" s="6"/>
      <c r="F8" s="11">
        <f t="shared" ref="F8:H8" si="0">F9+F10+F11</f>
        <v>13</v>
      </c>
      <c r="G8" s="11">
        <f t="shared" si="0"/>
        <v>13</v>
      </c>
      <c r="H8" s="11">
        <f t="shared" si="0"/>
        <v>13</v>
      </c>
      <c r="I8" s="6">
        <v>10</v>
      </c>
      <c r="J8" s="20">
        <f>H8/G8</f>
        <v>1</v>
      </c>
      <c r="K8" s="21">
        <f>IF(J8*I8&gt;10,10,J8*I8)</f>
        <v>10</v>
      </c>
      <c r="M8" s="1">
        <f>H8+淮北地方史志编纂出版经费!G8+淮北史志工作经费!H8+新四军历史研究工作经费!H8</f>
        <v>106.6904</v>
      </c>
    </row>
    <row r="9" s="1" customFormat="1" ht="33.5" customHeight="1" spans="1:11">
      <c r="A9" s="9"/>
      <c r="B9" s="9"/>
      <c r="C9" s="9"/>
      <c r="D9" s="6" t="s">
        <v>22</v>
      </c>
      <c r="E9" s="6"/>
      <c r="F9" s="11">
        <v>13</v>
      </c>
      <c r="G9" s="11">
        <v>13</v>
      </c>
      <c r="H9" s="11">
        <v>13</v>
      </c>
      <c r="I9" s="22" t="s">
        <v>23</v>
      </c>
      <c r="J9" s="6" t="s">
        <v>24</v>
      </c>
      <c r="K9" s="6" t="s">
        <v>24</v>
      </c>
    </row>
    <row r="10" s="1" customFormat="1" ht="33.5" customHeight="1" spans="1:11">
      <c r="A10" s="9"/>
      <c r="B10" s="9"/>
      <c r="C10" s="9"/>
      <c r="D10" s="6" t="s">
        <v>25</v>
      </c>
      <c r="E10" s="6"/>
      <c r="F10" s="11">
        <v>0</v>
      </c>
      <c r="G10" s="11">
        <v>0</v>
      </c>
      <c r="H10" s="11">
        <v>0</v>
      </c>
      <c r="I10" s="22" t="s">
        <v>23</v>
      </c>
      <c r="J10" s="6" t="s">
        <v>24</v>
      </c>
      <c r="K10" s="6" t="s">
        <v>24</v>
      </c>
    </row>
    <row r="11" s="1" customFormat="1" ht="33.5" customHeight="1" spans="1:11">
      <c r="A11" s="9"/>
      <c r="B11" s="9"/>
      <c r="C11" s="9"/>
      <c r="D11" s="12" t="s">
        <v>26</v>
      </c>
      <c r="E11" s="12"/>
      <c r="F11" s="11">
        <v>0</v>
      </c>
      <c r="G11" s="11">
        <v>0</v>
      </c>
      <c r="H11" s="11">
        <v>0</v>
      </c>
      <c r="I11" s="22" t="s">
        <v>23</v>
      </c>
      <c r="J11" s="6" t="s">
        <v>24</v>
      </c>
      <c r="K11" s="6" t="s">
        <v>24</v>
      </c>
    </row>
    <row r="12" s="1" customFormat="1" ht="33.5" customHeight="1" spans="1:11">
      <c r="A12" s="13" t="s">
        <v>27</v>
      </c>
      <c r="B12" s="10" t="s">
        <v>28</v>
      </c>
      <c r="C12" s="10"/>
      <c r="D12" s="10"/>
      <c r="E12" s="10"/>
      <c r="F12" s="10"/>
      <c r="G12" s="10"/>
      <c r="H12" s="6" t="s">
        <v>29</v>
      </c>
      <c r="I12" s="6"/>
      <c r="J12" s="6"/>
      <c r="K12" s="6"/>
    </row>
    <row r="13" s="1" customFormat="1" ht="96.5" customHeight="1" spans="1:15">
      <c r="A13" s="13"/>
      <c r="B13" s="14" t="s">
        <v>30</v>
      </c>
      <c r="C13" s="14"/>
      <c r="D13" s="14"/>
      <c r="E13" s="14"/>
      <c r="F13" s="14"/>
      <c r="G13" s="14"/>
      <c r="H13" s="14" t="s">
        <v>30</v>
      </c>
      <c r="I13" s="14"/>
      <c r="J13" s="14"/>
      <c r="K13" s="14"/>
      <c r="M13" s="23"/>
      <c r="N13" s="23"/>
      <c r="O13" s="23"/>
    </row>
    <row r="14" s="1" customFormat="1" ht="36" customHeight="1" spans="1:11">
      <c r="A14" s="13" t="s">
        <v>31</v>
      </c>
      <c r="B14" s="10" t="s">
        <v>32</v>
      </c>
      <c r="C14" s="6" t="s">
        <v>33</v>
      </c>
      <c r="D14" s="6" t="s">
        <v>34</v>
      </c>
      <c r="E14" s="6"/>
      <c r="F14" s="6"/>
      <c r="G14" s="10" t="s">
        <v>35</v>
      </c>
      <c r="H14" s="6" t="s">
        <v>36</v>
      </c>
      <c r="I14" s="10" t="s">
        <v>37</v>
      </c>
      <c r="J14" s="10" t="s">
        <v>20</v>
      </c>
      <c r="K14" s="10" t="s">
        <v>38</v>
      </c>
    </row>
    <row r="15" s="1" customFormat="1" ht="36.5" customHeight="1" spans="1:11">
      <c r="A15" s="13"/>
      <c r="B15" s="16" t="s">
        <v>39</v>
      </c>
      <c r="C15" s="16" t="s">
        <v>40</v>
      </c>
      <c r="D15" s="17" t="s">
        <v>41</v>
      </c>
      <c r="E15" s="17"/>
      <c r="F15" s="17"/>
      <c r="G15" s="10" t="s">
        <v>42</v>
      </c>
      <c r="H15" s="10" t="s">
        <v>43</v>
      </c>
      <c r="I15" s="10" t="s">
        <v>44</v>
      </c>
      <c r="J15" s="6">
        <v>20</v>
      </c>
      <c r="K15" s="6" t="s">
        <v>24</v>
      </c>
    </row>
    <row r="16" s="1" customFormat="1" ht="30" customHeight="1" spans="1:11">
      <c r="A16" s="13"/>
      <c r="B16" s="16"/>
      <c r="C16" s="18" t="s">
        <v>45</v>
      </c>
      <c r="D16" s="17" t="s">
        <v>46</v>
      </c>
      <c r="E16" s="17"/>
      <c r="F16" s="17"/>
      <c r="G16" s="10" t="s">
        <v>42</v>
      </c>
      <c r="H16" s="10" t="s">
        <v>43</v>
      </c>
      <c r="I16" s="10" t="s">
        <v>44</v>
      </c>
      <c r="J16" s="6">
        <v>20</v>
      </c>
      <c r="K16" s="6" t="s">
        <v>24</v>
      </c>
    </row>
    <row r="17" s="1" customFormat="1" ht="30" customHeight="1" spans="1:11">
      <c r="A17" s="13"/>
      <c r="B17" s="16"/>
      <c r="C17" s="18" t="s">
        <v>47</v>
      </c>
      <c r="D17" s="17" t="s">
        <v>48</v>
      </c>
      <c r="E17" s="17"/>
      <c r="F17" s="17"/>
      <c r="G17" s="10" t="s">
        <v>42</v>
      </c>
      <c r="H17" s="10" t="s">
        <v>43</v>
      </c>
      <c r="I17" s="10" t="s">
        <v>49</v>
      </c>
      <c r="J17" s="6">
        <v>5</v>
      </c>
      <c r="K17" s="6" t="s">
        <v>24</v>
      </c>
    </row>
    <row r="18" s="1" customFormat="1" ht="30" customHeight="1" spans="1:11">
      <c r="A18" s="13"/>
      <c r="B18" s="16"/>
      <c r="C18" s="18" t="s">
        <v>50</v>
      </c>
      <c r="D18" s="17" t="s">
        <v>51</v>
      </c>
      <c r="E18" s="17"/>
      <c r="F18" s="17"/>
      <c r="G18" s="10" t="s">
        <v>52</v>
      </c>
      <c r="H18" s="10" t="s">
        <v>43</v>
      </c>
      <c r="I18" s="10" t="s">
        <v>49</v>
      </c>
      <c r="J18" s="6">
        <v>5</v>
      </c>
      <c r="K18" s="6" t="s">
        <v>24</v>
      </c>
    </row>
    <row r="19" s="1" customFormat="1" ht="36.5" customHeight="1" spans="1:11">
      <c r="A19" s="13"/>
      <c r="B19" s="16" t="s">
        <v>53</v>
      </c>
      <c r="C19" s="16" t="s">
        <v>54</v>
      </c>
      <c r="D19" s="17" t="s">
        <v>55</v>
      </c>
      <c r="E19" s="17"/>
      <c r="F19" s="17"/>
      <c r="G19" s="10" t="s">
        <v>56</v>
      </c>
      <c r="H19" s="10" t="s">
        <v>57</v>
      </c>
      <c r="I19" s="10" t="s">
        <v>58</v>
      </c>
      <c r="J19" s="6">
        <v>0</v>
      </c>
      <c r="K19" s="6" t="s">
        <v>24</v>
      </c>
    </row>
    <row r="20" s="1" customFormat="1" ht="30" customHeight="1" spans="1:11">
      <c r="A20" s="13"/>
      <c r="B20" s="16"/>
      <c r="C20" s="18" t="s">
        <v>59</v>
      </c>
      <c r="D20" s="17" t="s">
        <v>60</v>
      </c>
      <c r="E20" s="17"/>
      <c r="F20" s="17"/>
      <c r="G20" s="10" t="s">
        <v>56</v>
      </c>
      <c r="H20" s="10" t="s">
        <v>57</v>
      </c>
      <c r="I20" s="10" t="s">
        <v>61</v>
      </c>
      <c r="J20" s="6">
        <v>10</v>
      </c>
      <c r="K20" s="6" t="s">
        <v>24</v>
      </c>
    </row>
    <row r="21" s="1" customFormat="1" ht="30" customHeight="1" spans="1:11">
      <c r="A21" s="13"/>
      <c r="B21" s="16"/>
      <c r="C21" s="18" t="s">
        <v>62</v>
      </c>
      <c r="D21" s="17" t="s">
        <v>63</v>
      </c>
      <c r="E21" s="17"/>
      <c r="F21" s="17"/>
      <c r="G21" s="10" t="s">
        <v>56</v>
      </c>
      <c r="H21" s="10" t="s">
        <v>57</v>
      </c>
      <c r="I21" s="10" t="s">
        <v>49</v>
      </c>
      <c r="J21" s="6">
        <v>5</v>
      </c>
      <c r="K21" s="6" t="s">
        <v>24</v>
      </c>
    </row>
    <row r="22" s="1" customFormat="1" ht="30" customHeight="1" spans="1:11">
      <c r="A22" s="13"/>
      <c r="B22" s="16"/>
      <c r="C22" s="18" t="s">
        <v>64</v>
      </c>
      <c r="D22" s="17" t="s">
        <v>65</v>
      </c>
      <c r="E22" s="17"/>
      <c r="F22" s="17"/>
      <c r="G22" s="10" t="s">
        <v>56</v>
      </c>
      <c r="H22" s="10" t="s">
        <v>57</v>
      </c>
      <c r="I22" s="10" t="s">
        <v>66</v>
      </c>
      <c r="J22" s="6">
        <v>15</v>
      </c>
      <c r="K22" s="6" t="s">
        <v>24</v>
      </c>
    </row>
    <row r="23" s="1" customFormat="1" ht="36.5" customHeight="1" spans="1:11">
      <c r="A23" s="13"/>
      <c r="B23" s="16" t="s">
        <v>67</v>
      </c>
      <c r="C23" s="16" t="s">
        <v>67</v>
      </c>
      <c r="D23" s="17" t="s">
        <v>68</v>
      </c>
      <c r="E23" s="17"/>
      <c r="F23" s="17"/>
      <c r="G23" s="10" t="s">
        <v>56</v>
      </c>
      <c r="H23" s="10" t="s">
        <v>69</v>
      </c>
      <c r="I23" s="10" t="s">
        <v>61</v>
      </c>
      <c r="J23" s="6">
        <v>10</v>
      </c>
      <c r="K23" s="6" t="s">
        <v>24</v>
      </c>
    </row>
    <row r="24" s="1" customFormat="1" ht="37.5" customHeight="1" spans="1:11">
      <c r="A24" s="19" t="s">
        <v>70</v>
      </c>
      <c r="B24" s="19"/>
      <c r="C24" s="19"/>
      <c r="D24" s="19"/>
      <c r="E24" s="19"/>
      <c r="F24" s="19"/>
      <c r="G24" s="19"/>
      <c r="H24" s="19" t="s">
        <v>24</v>
      </c>
      <c r="I24" s="19">
        <v>100</v>
      </c>
      <c r="J24" s="24">
        <f>SUM(J15:J23)+K8</f>
        <v>100</v>
      </c>
      <c r="K24" s="6" t="s">
        <v>24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" right="0.7" top="0.75" bottom="0.75" header="0.3" footer="0.3"/>
  <pageSetup paperSize="9" scale="5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view="pageBreakPreview" zoomScaleNormal="100" workbookViewId="0">
      <selection activeCell="H10" sqref="H10"/>
    </sheetView>
  </sheetViews>
  <sheetFormatPr defaultColWidth="9" defaultRowHeight="14" customHeight="1"/>
  <cols>
    <col min="1" max="1" width="6.63333333333333" style="1" customWidth="1"/>
    <col min="2" max="2" width="10.3666666666667" style="1" customWidth="1"/>
    <col min="3" max="3" width="10.0916666666667" style="1" customWidth="1"/>
    <col min="4" max="4" width="16.725" style="1" customWidth="1"/>
    <col min="5" max="5" width="15" style="1" customWidth="1"/>
    <col min="6" max="8" width="12.0916666666667" style="1" customWidth="1"/>
    <col min="9" max="10" width="9.81666666666667" style="1" customWidth="1"/>
    <col min="11" max="11" width="19.0916666666667" style="1" customWidth="1"/>
    <col min="12" max="16384" width="9" style="1"/>
  </cols>
  <sheetData>
    <row r="1" s="1" customFormat="1" ht="28.15" customHeight="1" spans="1:1">
      <c r="A1" s="2" t="s">
        <v>5</v>
      </c>
    </row>
    <row r="2" s="1" customFormat="1" ht="24.75" customHeight="1" spans="1:1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8</v>
      </c>
      <c r="B5" s="6"/>
      <c r="C5" s="6"/>
      <c r="D5" s="7" t="s">
        <v>71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10</v>
      </c>
      <c r="B6" s="6"/>
      <c r="C6" s="6"/>
      <c r="D6" s="8" t="s">
        <v>11</v>
      </c>
      <c r="E6" s="8"/>
      <c r="F6" s="8"/>
      <c r="G6" s="8"/>
      <c r="H6" s="6" t="s">
        <v>12</v>
      </c>
      <c r="I6" s="6" t="s">
        <v>13</v>
      </c>
      <c r="J6" s="6"/>
      <c r="K6" s="6"/>
    </row>
    <row r="7" s="1" customFormat="1" ht="33.5" customHeight="1" spans="1:11">
      <c r="A7" s="9" t="s">
        <v>14</v>
      </c>
      <c r="B7" s="9"/>
      <c r="C7" s="9"/>
      <c r="D7" s="6"/>
      <c r="E7" s="6"/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6" t="s">
        <v>20</v>
      </c>
    </row>
    <row r="8" s="1" customFormat="1" ht="33.5" customHeight="1" spans="1:11">
      <c r="A8" s="9"/>
      <c r="B8" s="9"/>
      <c r="C8" s="9"/>
      <c r="D8" s="6" t="s">
        <v>21</v>
      </c>
      <c r="E8" s="6"/>
      <c r="F8" s="11">
        <f t="shared" ref="F8:H8" si="0">F9+F10+F11</f>
        <v>24</v>
      </c>
      <c r="G8" s="11">
        <f t="shared" si="0"/>
        <v>24</v>
      </c>
      <c r="H8" s="11">
        <f t="shared" si="0"/>
        <v>24</v>
      </c>
      <c r="I8" s="6">
        <v>10</v>
      </c>
      <c r="J8" s="20">
        <f>H8/G8</f>
        <v>1</v>
      </c>
      <c r="K8" s="21">
        <f>IF(J8*I8&gt;10,10,J8*I8)</f>
        <v>10</v>
      </c>
    </row>
    <row r="9" s="1" customFormat="1" ht="33.5" customHeight="1" spans="1:11">
      <c r="A9" s="9"/>
      <c r="B9" s="9"/>
      <c r="C9" s="9"/>
      <c r="D9" s="6" t="s">
        <v>22</v>
      </c>
      <c r="E9" s="6"/>
      <c r="F9" s="11">
        <v>24</v>
      </c>
      <c r="G9" s="11">
        <v>24</v>
      </c>
      <c r="H9" s="11">
        <v>24</v>
      </c>
      <c r="I9" s="22" t="s">
        <v>23</v>
      </c>
      <c r="J9" s="6" t="s">
        <v>24</v>
      </c>
      <c r="K9" s="6" t="s">
        <v>24</v>
      </c>
    </row>
    <row r="10" s="1" customFormat="1" ht="33.5" customHeight="1" spans="1:11">
      <c r="A10" s="9"/>
      <c r="B10" s="9"/>
      <c r="C10" s="9"/>
      <c r="D10" s="6" t="s">
        <v>25</v>
      </c>
      <c r="E10" s="6"/>
      <c r="F10" s="11">
        <v>0</v>
      </c>
      <c r="G10" s="11">
        <v>0</v>
      </c>
      <c r="H10" s="11">
        <v>0</v>
      </c>
      <c r="I10" s="22" t="s">
        <v>23</v>
      </c>
      <c r="J10" s="6" t="s">
        <v>24</v>
      </c>
      <c r="K10" s="6" t="s">
        <v>24</v>
      </c>
    </row>
    <row r="11" s="1" customFormat="1" ht="33.5" customHeight="1" spans="1:11">
      <c r="A11" s="9"/>
      <c r="B11" s="9"/>
      <c r="C11" s="9"/>
      <c r="D11" s="12" t="s">
        <v>26</v>
      </c>
      <c r="E11" s="12"/>
      <c r="F11" s="11">
        <v>0</v>
      </c>
      <c r="G11" s="11">
        <v>0</v>
      </c>
      <c r="H11" s="11">
        <v>0</v>
      </c>
      <c r="I11" s="22" t="s">
        <v>23</v>
      </c>
      <c r="J11" s="6" t="s">
        <v>24</v>
      </c>
      <c r="K11" s="6" t="s">
        <v>24</v>
      </c>
    </row>
    <row r="12" s="1" customFormat="1" ht="33.5" customHeight="1" spans="1:11">
      <c r="A12" s="13" t="s">
        <v>27</v>
      </c>
      <c r="B12" s="10" t="s">
        <v>28</v>
      </c>
      <c r="C12" s="10"/>
      <c r="D12" s="10"/>
      <c r="E12" s="10"/>
      <c r="F12" s="10"/>
      <c r="G12" s="10"/>
      <c r="H12" s="6" t="s">
        <v>29</v>
      </c>
      <c r="I12" s="6"/>
      <c r="J12" s="6"/>
      <c r="K12" s="6"/>
    </row>
    <row r="13" s="1" customFormat="1" ht="96.5" customHeight="1" spans="1:15">
      <c r="A13" s="13"/>
      <c r="B13" s="14" t="s">
        <v>72</v>
      </c>
      <c r="C13" s="14"/>
      <c r="D13" s="14"/>
      <c r="E13" s="14"/>
      <c r="F13" s="14"/>
      <c r="G13" s="14"/>
      <c r="H13" s="14" t="s">
        <v>73</v>
      </c>
      <c r="I13" s="14"/>
      <c r="J13" s="14"/>
      <c r="K13" s="14"/>
      <c r="M13" s="23"/>
      <c r="N13" s="23"/>
      <c r="O13" s="23"/>
    </row>
    <row r="14" s="1" customFormat="1" ht="36" customHeight="1" spans="1:11">
      <c r="A14" s="13" t="s">
        <v>31</v>
      </c>
      <c r="B14" s="10" t="s">
        <v>32</v>
      </c>
      <c r="C14" s="6" t="s">
        <v>33</v>
      </c>
      <c r="D14" s="6" t="s">
        <v>34</v>
      </c>
      <c r="E14" s="6"/>
      <c r="F14" s="6"/>
      <c r="G14" s="10" t="s">
        <v>35</v>
      </c>
      <c r="H14" s="6" t="s">
        <v>36</v>
      </c>
      <c r="I14" s="10" t="s">
        <v>37</v>
      </c>
      <c r="J14" s="10" t="s">
        <v>20</v>
      </c>
      <c r="K14" s="10" t="s">
        <v>38</v>
      </c>
    </row>
    <row r="15" s="1" customFormat="1" ht="36.5" customHeight="1" spans="1:11">
      <c r="A15" s="13"/>
      <c r="B15" s="16" t="s">
        <v>39</v>
      </c>
      <c r="C15" s="16" t="s">
        <v>40</v>
      </c>
      <c r="D15" s="17" t="s">
        <v>74</v>
      </c>
      <c r="E15" s="17"/>
      <c r="F15" s="17"/>
      <c r="G15" s="10" t="s">
        <v>42</v>
      </c>
      <c r="H15" s="10" t="s">
        <v>69</v>
      </c>
      <c r="I15" s="10" t="s">
        <v>44</v>
      </c>
      <c r="J15" s="6">
        <v>20</v>
      </c>
      <c r="K15" s="6" t="s">
        <v>24</v>
      </c>
    </row>
    <row r="16" s="1" customFormat="1" ht="30" customHeight="1" spans="1:11">
      <c r="A16" s="13"/>
      <c r="B16" s="16"/>
      <c r="C16" s="18" t="s">
        <v>45</v>
      </c>
      <c r="D16" s="17" t="s">
        <v>75</v>
      </c>
      <c r="E16" s="17"/>
      <c r="F16" s="17"/>
      <c r="G16" s="10" t="s">
        <v>42</v>
      </c>
      <c r="H16" s="10" t="s">
        <v>69</v>
      </c>
      <c r="I16" s="10" t="s">
        <v>61</v>
      </c>
      <c r="J16" s="6">
        <v>10</v>
      </c>
      <c r="K16" s="6" t="s">
        <v>24</v>
      </c>
    </row>
    <row r="17" s="1" customFormat="1" ht="30" customHeight="1" spans="1:11">
      <c r="A17" s="13"/>
      <c r="B17" s="16"/>
      <c r="C17" s="18" t="s">
        <v>47</v>
      </c>
      <c r="D17" s="17" t="s">
        <v>76</v>
      </c>
      <c r="E17" s="17"/>
      <c r="F17" s="17"/>
      <c r="G17" s="10" t="s">
        <v>42</v>
      </c>
      <c r="H17" s="10" t="s">
        <v>69</v>
      </c>
      <c r="I17" s="10" t="s">
        <v>61</v>
      </c>
      <c r="J17" s="6">
        <v>10</v>
      </c>
      <c r="K17" s="6" t="s">
        <v>24</v>
      </c>
    </row>
    <row r="18" s="1" customFormat="1" ht="30" customHeight="1" spans="1:11">
      <c r="A18" s="13"/>
      <c r="B18" s="16"/>
      <c r="C18" s="18" t="s">
        <v>50</v>
      </c>
      <c r="D18" s="17" t="s">
        <v>51</v>
      </c>
      <c r="E18" s="17"/>
      <c r="F18" s="17"/>
      <c r="G18" s="10" t="s">
        <v>52</v>
      </c>
      <c r="H18" s="10" t="s">
        <v>43</v>
      </c>
      <c r="I18" s="10" t="s">
        <v>61</v>
      </c>
      <c r="J18" s="6">
        <v>10</v>
      </c>
      <c r="K18" s="6" t="s">
        <v>24</v>
      </c>
    </row>
    <row r="19" s="1" customFormat="1" ht="36.5" customHeight="1" spans="1:11">
      <c r="A19" s="13"/>
      <c r="B19" s="16" t="s">
        <v>53</v>
      </c>
      <c r="C19" s="16" t="s">
        <v>54</v>
      </c>
      <c r="D19" s="17" t="s">
        <v>55</v>
      </c>
      <c r="E19" s="17"/>
      <c r="F19" s="17"/>
      <c r="G19" s="10" t="s">
        <v>56</v>
      </c>
      <c r="H19" s="10" t="s">
        <v>57</v>
      </c>
      <c r="I19" s="10" t="s">
        <v>24</v>
      </c>
      <c r="J19" s="6">
        <v>0</v>
      </c>
      <c r="K19" s="6" t="s">
        <v>24</v>
      </c>
    </row>
    <row r="20" s="1" customFormat="1" ht="30" customHeight="1" spans="1:11">
      <c r="A20" s="13"/>
      <c r="B20" s="16"/>
      <c r="C20" s="18" t="s">
        <v>59</v>
      </c>
      <c r="D20" s="17" t="s">
        <v>77</v>
      </c>
      <c r="E20" s="17"/>
      <c r="F20" s="17"/>
      <c r="G20" s="10" t="s">
        <v>56</v>
      </c>
      <c r="H20" s="10" t="s">
        <v>57</v>
      </c>
      <c r="I20" s="10" t="s">
        <v>61</v>
      </c>
      <c r="J20" s="6">
        <v>10</v>
      </c>
      <c r="K20" s="6" t="s">
        <v>24</v>
      </c>
    </row>
    <row r="21" s="1" customFormat="1" ht="30" customHeight="1" spans="1:11">
      <c r="A21" s="13"/>
      <c r="B21" s="16"/>
      <c r="C21" s="18" t="s">
        <v>62</v>
      </c>
      <c r="D21" s="17" t="s">
        <v>78</v>
      </c>
      <c r="E21" s="17"/>
      <c r="F21" s="17"/>
      <c r="G21" s="10" t="s">
        <v>56</v>
      </c>
      <c r="H21" s="10" t="s">
        <v>57</v>
      </c>
      <c r="I21" s="10" t="s">
        <v>61</v>
      </c>
      <c r="J21" s="6">
        <v>10</v>
      </c>
      <c r="K21" s="6" t="s">
        <v>24</v>
      </c>
    </row>
    <row r="22" s="1" customFormat="1" ht="30" customHeight="1" spans="1:11">
      <c r="A22" s="13"/>
      <c r="B22" s="16"/>
      <c r="C22" s="18" t="s">
        <v>64</v>
      </c>
      <c r="D22" s="17" t="s">
        <v>79</v>
      </c>
      <c r="E22" s="17"/>
      <c r="F22" s="17"/>
      <c r="G22" s="10" t="s">
        <v>56</v>
      </c>
      <c r="H22" s="10" t="s">
        <v>57</v>
      </c>
      <c r="I22" s="10" t="s">
        <v>61</v>
      </c>
      <c r="J22" s="6">
        <v>10</v>
      </c>
      <c r="K22" s="6" t="s">
        <v>24</v>
      </c>
    </row>
    <row r="23" s="1" customFormat="1" ht="36.5" customHeight="1" spans="1:11">
      <c r="A23" s="13"/>
      <c r="B23" s="16" t="s">
        <v>67</v>
      </c>
      <c r="C23" s="16" t="s">
        <v>67</v>
      </c>
      <c r="D23" s="17" t="s">
        <v>80</v>
      </c>
      <c r="E23" s="17"/>
      <c r="F23" s="17"/>
      <c r="G23" s="10" t="s">
        <v>56</v>
      </c>
      <c r="H23" s="10" t="s">
        <v>57</v>
      </c>
      <c r="I23" s="10" t="s">
        <v>61</v>
      </c>
      <c r="J23" s="6">
        <v>10</v>
      </c>
      <c r="K23" s="6" t="s">
        <v>24</v>
      </c>
    </row>
    <row r="24" s="1" customFormat="1" ht="37.5" customHeight="1" spans="1:11">
      <c r="A24" s="19" t="s">
        <v>70</v>
      </c>
      <c r="B24" s="19"/>
      <c r="C24" s="19"/>
      <c r="D24" s="19"/>
      <c r="E24" s="19"/>
      <c r="F24" s="19"/>
      <c r="G24" s="19"/>
      <c r="H24" s="19" t="s">
        <v>24</v>
      </c>
      <c r="I24" s="19">
        <v>100</v>
      </c>
      <c r="J24" s="24">
        <f>SUM(J15:J23)+K8</f>
        <v>100</v>
      </c>
      <c r="K24" s="6" t="s">
        <v>24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" right="0.7" top="0.75" bottom="0.75" header="0.3" footer="0.3"/>
  <pageSetup paperSize="9" scale="6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view="pageBreakPreview" zoomScale="80" zoomScaleNormal="100" topLeftCell="A12" workbookViewId="0">
      <selection activeCell="B13" sqref="B13:G13"/>
    </sheetView>
  </sheetViews>
  <sheetFormatPr defaultColWidth="9" defaultRowHeight="14" customHeight="1"/>
  <cols>
    <col min="1" max="1" width="6.63333333333333" style="1" customWidth="1"/>
    <col min="2" max="2" width="10.3666666666667" style="1" customWidth="1"/>
    <col min="3" max="3" width="10.0916666666667" style="1" customWidth="1"/>
    <col min="4" max="4" width="16.725" style="1" customWidth="1"/>
    <col min="5" max="5" width="15" style="1" customWidth="1"/>
    <col min="6" max="8" width="12.0916666666667" style="1" customWidth="1"/>
    <col min="9" max="10" width="9.81666666666667" style="1" customWidth="1"/>
    <col min="11" max="11" width="19.0583333333333" style="1" customWidth="1"/>
    <col min="12" max="16384" width="9" style="1"/>
  </cols>
  <sheetData>
    <row r="1" s="1" customFormat="1" ht="22" customHeight="1" spans="1:1">
      <c r="A1" s="2" t="s">
        <v>5</v>
      </c>
    </row>
    <row r="2" s="1" customFormat="1" ht="24.75" customHeight="1" spans="1:1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8</v>
      </c>
      <c r="B5" s="6"/>
      <c r="C5" s="6"/>
      <c r="D5" s="7" t="s">
        <v>81</v>
      </c>
      <c r="E5" s="7"/>
      <c r="F5" s="7"/>
      <c r="G5" s="7"/>
      <c r="H5" s="7"/>
      <c r="I5" s="7"/>
      <c r="J5" s="7"/>
      <c r="K5" s="7"/>
    </row>
    <row r="6" s="1" customFormat="1" ht="27" customHeight="1" spans="1:11">
      <c r="A6" s="6" t="s">
        <v>10</v>
      </c>
      <c r="B6" s="6"/>
      <c r="C6" s="6"/>
      <c r="D6" s="8" t="s">
        <v>11</v>
      </c>
      <c r="E6" s="8"/>
      <c r="F6" s="8"/>
      <c r="G6" s="8"/>
      <c r="H6" s="6" t="s">
        <v>12</v>
      </c>
      <c r="I6" s="6" t="s">
        <v>13</v>
      </c>
      <c r="J6" s="6"/>
      <c r="K6" s="6"/>
    </row>
    <row r="7" s="1" customFormat="1" ht="33.5" customHeight="1" spans="1:11">
      <c r="A7" s="9" t="s">
        <v>14</v>
      </c>
      <c r="B7" s="9"/>
      <c r="C7" s="9"/>
      <c r="D7" s="6"/>
      <c r="E7" s="6"/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6" t="s">
        <v>20</v>
      </c>
    </row>
    <row r="8" s="1" customFormat="1" ht="33.5" customHeight="1" spans="1:11">
      <c r="A8" s="9"/>
      <c r="B8" s="9"/>
      <c r="C8" s="9"/>
      <c r="D8" s="6" t="s">
        <v>21</v>
      </c>
      <c r="E8" s="6"/>
      <c r="F8" s="11">
        <f t="shared" ref="F8:H8" si="0">F9+F10+F11</f>
        <v>65.5</v>
      </c>
      <c r="G8" s="11">
        <f t="shared" si="0"/>
        <v>65.1904</v>
      </c>
      <c r="H8" s="11">
        <f t="shared" si="0"/>
        <v>65.1904</v>
      </c>
      <c r="I8" s="6">
        <v>10</v>
      </c>
      <c r="J8" s="20">
        <f>H8/G8</f>
        <v>1</v>
      </c>
      <c r="K8" s="21">
        <f>IF(J8*I8&gt;10,10,J8*I8)</f>
        <v>10</v>
      </c>
    </row>
    <row r="9" s="1" customFormat="1" ht="33.5" customHeight="1" spans="1:11">
      <c r="A9" s="9"/>
      <c r="B9" s="9"/>
      <c r="C9" s="9"/>
      <c r="D9" s="6" t="s">
        <v>22</v>
      </c>
      <c r="E9" s="6"/>
      <c r="F9" s="11">
        <v>65.5</v>
      </c>
      <c r="G9" s="11">
        <v>65.1904</v>
      </c>
      <c r="H9" s="11">
        <v>65.1904</v>
      </c>
      <c r="I9" s="22" t="s">
        <v>23</v>
      </c>
      <c r="J9" s="6" t="s">
        <v>24</v>
      </c>
      <c r="K9" s="6" t="s">
        <v>24</v>
      </c>
    </row>
    <row r="10" s="1" customFormat="1" ht="33.5" customHeight="1" spans="1:11">
      <c r="A10" s="9"/>
      <c r="B10" s="9"/>
      <c r="C10" s="9"/>
      <c r="D10" s="6" t="s">
        <v>25</v>
      </c>
      <c r="E10" s="6"/>
      <c r="F10" s="11">
        <v>0</v>
      </c>
      <c r="G10" s="11">
        <v>0</v>
      </c>
      <c r="H10" s="11">
        <v>0</v>
      </c>
      <c r="I10" s="22" t="s">
        <v>23</v>
      </c>
      <c r="J10" s="6" t="s">
        <v>24</v>
      </c>
      <c r="K10" s="6" t="s">
        <v>24</v>
      </c>
    </row>
    <row r="11" s="1" customFormat="1" ht="33.5" customHeight="1" spans="1:11">
      <c r="A11" s="9"/>
      <c r="B11" s="9"/>
      <c r="C11" s="9"/>
      <c r="D11" s="12" t="s">
        <v>26</v>
      </c>
      <c r="E11" s="12"/>
      <c r="F11" s="11">
        <v>0</v>
      </c>
      <c r="G11" s="11">
        <v>0</v>
      </c>
      <c r="H11" s="11">
        <v>0</v>
      </c>
      <c r="I11" s="22" t="s">
        <v>23</v>
      </c>
      <c r="J11" s="6" t="s">
        <v>24</v>
      </c>
      <c r="K11" s="6" t="s">
        <v>24</v>
      </c>
    </row>
    <row r="12" s="1" customFormat="1" ht="26" customHeight="1" spans="1:11">
      <c r="A12" s="13" t="s">
        <v>27</v>
      </c>
      <c r="B12" s="10" t="s">
        <v>28</v>
      </c>
      <c r="C12" s="10"/>
      <c r="D12" s="10"/>
      <c r="E12" s="10"/>
      <c r="F12" s="10"/>
      <c r="G12" s="10"/>
      <c r="H12" s="6" t="s">
        <v>29</v>
      </c>
      <c r="I12" s="6"/>
      <c r="J12" s="6"/>
      <c r="K12" s="6"/>
    </row>
    <row r="13" s="1" customFormat="1" ht="351" customHeight="1" spans="1:15">
      <c r="A13" s="13"/>
      <c r="B13" s="14" t="s">
        <v>82</v>
      </c>
      <c r="C13" s="14"/>
      <c r="D13" s="14"/>
      <c r="E13" s="14"/>
      <c r="F13" s="14"/>
      <c r="G13" s="14"/>
      <c r="H13" s="15" t="s">
        <v>83</v>
      </c>
      <c r="I13" s="15"/>
      <c r="J13" s="15"/>
      <c r="K13" s="15"/>
      <c r="M13" s="23"/>
      <c r="N13" s="23"/>
      <c r="O13" s="23"/>
    </row>
    <row r="14" s="1" customFormat="1" ht="37" customHeight="1" spans="1:11">
      <c r="A14" s="13" t="s">
        <v>31</v>
      </c>
      <c r="B14" s="10" t="s">
        <v>32</v>
      </c>
      <c r="C14" s="6" t="s">
        <v>33</v>
      </c>
      <c r="D14" s="6" t="s">
        <v>34</v>
      </c>
      <c r="E14" s="6"/>
      <c r="F14" s="6"/>
      <c r="G14" s="10" t="s">
        <v>35</v>
      </c>
      <c r="H14" s="6" t="s">
        <v>36</v>
      </c>
      <c r="I14" s="10" t="s">
        <v>37</v>
      </c>
      <c r="J14" s="10" t="s">
        <v>20</v>
      </c>
      <c r="K14" s="10" t="s">
        <v>38</v>
      </c>
    </row>
    <row r="15" s="1" customFormat="1" ht="36.5" customHeight="1" spans="1:11">
      <c r="A15" s="13"/>
      <c r="B15" s="16" t="s">
        <v>39</v>
      </c>
      <c r="C15" s="16" t="s">
        <v>40</v>
      </c>
      <c r="D15" s="17" t="s">
        <v>84</v>
      </c>
      <c r="E15" s="17"/>
      <c r="F15" s="17"/>
      <c r="G15" s="10" t="s">
        <v>42</v>
      </c>
      <c r="H15" s="10" t="s">
        <v>43</v>
      </c>
      <c r="I15" s="10" t="s">
        <v>61</v>
      </c>
      <c r="J15" s="6">
        <v>10</v>
      </c>
      <c r="K15" s="6" t="s">
        <v>24</v>
      </c>
    </row>
    <row r="16" s="1" customFormat="1" ht="36.5" customHeight="1" spans="1:11">
      <c r="A16" s="13"/>
      <c r="B16" s="16"/>
      <c r="C16" s="16"/>
      <c r="D16" s="17" t="s">
        <v>85</v>
      </c>
      <c r="E16" s="17"/>
      <c r="F16" s="17"/>
      <c r="G16" s="10" t="s">
        <v>86</v>
      </c>
      <c r="H16" s="10" t="s">
        <v>43</v>
      </c>
      <c r="I16" s="10" t="s">
        <v>61</v>
      </c>
      <c r="J16" s="6">
        <v>10</v>
      </c>
      <c r="K16" s="6" t="s">
        <v>24</v>
      </c>
    </row>
    <row r="17" s="1" customFormat="1" ht="36.5" customHeight="1" spans="1:11">
      <c r="A17" s="13"/>
      <c r="B17" s="16"/>
      <c r="C17" s="16"/>
      <c r="D17" s="17" t="s">
        <v>87</v>
      </c>
      <c r="E17" s="17"/>
      <c r="F17" s="17"/>
      <c r="G17" s="10" t="s">
        <v>42</v>
      </c>
      <c r="H17" s="10" t="s">
        <v>43</v>
      </c>
      <c r="I17" s="10" t="s">
        <v>61</v>
      </c>
      <c r="J17" s="6">
        <v>10</v>
      </c>
      <c r="K17" s="6" t="s">
        <v>24</v>
      </c>
    </row>
    <row r="18" s="1" customFormat="1" ht="30" customHeight="1" spans="1:11">
      <c r="A18" s="13"/>
      <c r="B18" s="16"/>
      <c r="C18" s="18" t="s">
        <v>45</v>
      </c>
      <c r="D18" s="17" t="s">
        <v>75</v>
      </c>
      <c r="E18" s="17"/>
      <c r="F18" s="17"/>
      <c r="G18" s="10" t="s">
        <v>88</v>
      </c>
      <c r="H18" s="10" t="s">
        <v>43</v>
      </c>
      <c r="I18" s="10" t="s">
        <v>61</v>
      </c>
      <c r="J18" s="6">
        <v>10</v>
      </c>
      <c r="K18" s="6" t="s">
        <v>24</v>
      </c>
    </row>
    <row r="19" s="1" customFormat="1" ht="30" customHeight="1" spans="1:11">
      <c r="A19" s="13"/>
      <c r="B19" s="16"/>
      <c r="C19" s="18" t="s">
        <v>47</v>
      </c>
      <c r="D19" s="17" t="s">
        <v>76</v>
      </c>
      <c r="E19" s="17"/>
      <c r="F19" s="17"/>
      <c r="G19" s="10" t="s">
        <v>42</v>
      </c>
      <c r="H19" s="10" t="s">
        <v>43</v>
      </c>
      <c r="I19" s="10" t="s">
        <v>49</v>
      </c>
      <c r="J19" s="6">
        <v>5</v>
      </c>
      <c r="K19" s="6" t="s">
        <v>24</v>
      </c>
    </row>
    <row r="20" s="1" customFormat="1" ht="30" customHeight="1" spans="1:11">
      <c r="A20" s="13"/>
      <c r="B20" s="16"/>
      <c r="C20" s="18" t="s">
        <v>50</v>
      </c>
      <c r="D20" s="17" t="s">
        <v>51</v>
      </c>
      <c r="E20" s="17"/>
      <c r="F20" s="17"/>
      <c r="G20" s="10" t="s">
        <v>52</v>
      </c>
      <c r="H20" s="10" t="s">
        <v>43</v>
      </c>
      <c r="I20" s="10" t="s">
        <v>49</v>
      </c>
      <c r="J20" s="6">
        <v>5</v>
      </c>
      <c r="K20" s="6" t="s">
        <v>24</v>
      </c>
    </row>
    <row r="21" s="1" customFormat="1" ht="36.5" customHeight="1" spans="1:11">
      <c r="A21" s="13"/>
      <c r="B21" s="16" t="s">
        <v>53</v>
      </c>
      <c r="C21" s="16" t="s">
        <v>54</v>
      </c>
      <c r="D21" s="17" t="s">
        <v>55</v>
      </c>
      <c r="E21" s="17"/>
      <c r="F21" s="17"/>
      <c r="G21" s="10" t="s">
        <v>56</v>
      </c>
      <c r="H21" s="10" t="s">
        <v>57</v>
      </c>
      <c r="I21" s="10" t="s">
        <v>49</v>
      </c>
      <c r="J21" s="6">
        <v>5</v>
      </c>
      <c r="K21" s="6" t="s">
        <v>24</v>
      </c>
    </row>
    <row r="22" s="1" customFormat="1" ht="30" customHeight="1" spans="1:11">
      <c r="A22" s="13"/>
      <c r="B22" s="16"/>
      <c r="C22" s="18" t="s">
        <v>59</v>
      </c>
      <c r="D22" s="17" t="s">
        <v>89</v>
      </c>
      <c r="E22" s="17"/>
      <c r="F22" s="17"/>
      <c r="G22" s="10" t="s">
        <v>56</v>
      </c>
      <c r="H22" s="10" t="s">
        <v>69</v>
      </c>
      <c r="I22" s="10" t="s">
        <v>61</v>
      </c>
      <c r="J22" s="6">
        <v>10</v>
      </c>
      <c r="K22" s="6" t="s">
        <v>24</v>
      </c>
    </row>
    <row r="23" s="1" customFormat="1" ht="30" customHeight="1" spans="1:11">
      <c r="A23" s="13"/>
      <c r="B23" s="16"/>
      <c r="C23" s="18" t="s">
        <v>62</v>
      </c>
      <c r="D23" s="17" t="s">
        <v>90</v>
      </c>
      <c r="E23" s="17"/>
      <c r="F23" s="17"/>
      <c r="G23" s="10" t="s">
        <v>56</v>
      </c>
      <c r="H23" s="10" t="s">
        <v>69</v>
      </c>
      <c r="I23" s="10" t="s">
        <v>49</v>
      </c>
      <c r="J23" s="6">
        <v>5</v>
      </c>
      <c r="K23" s="6" t="s">
        <v>24</v>
      </c>
    </row>
    <row r="24" s="1" customFormat="1" ht="30" customHeight="1" spans="1:11">
      <c r="A24" s="13"/>
      <c r="B24" s="16"/>
      <c r="C24" s="18" t="s">
        <v>64</v>
      </c>
      <c r="D24" s="17" t="s">
        <v>91</v>
      </c>
      <c r="E24" s="17"/>
      <c r="F24" s="17"/>
      <c r="G24" s="10" t="s">
        <v>56</v>
      </c>
      <c r="H24" s="10" t="s">
        <v>69</v>
      </c>
      <c r="I24" s="10" t="s">
        <v>61</v>
      </c>
      <c r="J24" s="6">
        <v>10</v>
      </c>
      <c r="K24" s="6" t="s">
        <v>24</v>
      </c>
    </row>
    <row r="25" s="1" customFormat="1" ht="36.5" customHeight="1" spans="1:11">
      <c r="A25" s="13"/>
      <c r="B25" s="16" t="s">
        <v>67</v>
      </c>
      <c r="C25" s="16" t="s">
        <v>67</v>
      </c>
      <c r="D25" s="17" t="s">
        <v>92</v>
      </c>
      <c r="E25" s="17"/>
      <c r="F25" s="17"/>
      <c r="G25" s="10" t="s">
        <v>56</v>
      </c>
      <c r="H25" s="10" t="s">
        <v>57</v>
      </c>
      <c r="I25" s="10" t="s">
        <v>61</v>
      </c>
      <c r="J25" s="6">
        <v>10</v>
      </c>
      <c r="K25" s="6" t="s">
        <v>24</v>
      </c>
    </row>
    <row r="26" s="1" customFormat="1" ht="30" customHeight="1" spans="1:11">
      <c r="A26" s="19" t="s">
        <v>70</v>
      </c>
      <c r="B26" s="19"/>
      <c r="C26" s="19"/>
      <c r="D26" s="19"/>
      <c r="E26" s="19"/>
      <c r="F26" s="19"/>
      <c r="G26" s="19"/>
      <c r="H26" s="19" t="s">
        <v>24</v>
      </c>
      <c r="I26" s="19">
        <v>100</v>
      </c>
      <c r="J26" s="24">
        <f>SUM(J15:J25)+K8</f>
        <v>100</v>
      </c>
      <c r="K26" s="6" t="s">
        <v>24</v>
      </c>
    </row>
  </sheetData>
  <mergeCells count="35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A26:G26"/>
    <mergeCell ref="A12:A13"/>
    <mergeCell ref="A14:A25"/>
    <mergeCell ref="B15:B20"/>
    <mergeCell ref="B21:B24"/>
    <mergeCell ref="C15:C17"/>
    <mergeCell ref="A7:C11"/>
  </mergeCells>
  <pageMargins left="0.7" right="0.7" top="0.75" bottom="0.75" header="0.3" footer="0.3"/>
  <pageSetup paperSize="9" scale="6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view="pageBreakPreview" zoomScale="87" zoomScaleNormal="100" workbookViewId="0">
      <selection activeCell="B13" sqref="B13:G13"/>
    </sheetView>
  </sheetViews>
  <sheetFormatPr defaultColWidth="9" defaultRowHeight="14" customHeight="1"/>
  <cols>
    <col min="1" max="1" width="6.63333333333333" style="1" customWidth="1"/>
    <col min="2" max="2" width="10.3666666666667" style="1" customWidth="1"/>
    <col min="3" max="3" width="10.0916666666667" style="1" customWidth="1"/>
    <col min="4" max="4" width="16.725" style="1" customWidth="1"/>
    <col min="5" max="5" width="15" style="1" customWidth="1"/>
    <col min="6" max="8" width="12.0916666666667" style="1" customWidth="1"/>
    <col min="9" max="10" width="9.81666666666667" style="1" customWidth="1"/>
    <col min="11" max="11" width="19.0916666666667" style="1" customWidth="1"/>
    <col min="12" max="16384" width="9" style="1"/>
  </cols>
  <sheetData>
    <row r="1" s="1" customFormat="1" ht="28.15" customHeight="1" spans="1:1">
      <c r="A1" s="2" t="s">
        <v>5</v>
      </c>
    </row>
    <row r="2" s="1" customFormat="1" ht="24.75" customHeight="1" spans="1:1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8</v>
      </c>
      <c r="B5" s="6"/>
      <c r="C5" s="6"/>
      <c r="D5" s="7" t="s">
        <v>93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10</v>
      </c>
      <c r="B6" s="6"/>
      <c r="C6" s="6"/>
      <c r="D6" s="8" t="s">
        <v>11</v>
      </c>
      <c r="E6" s="8"/>
      <c r="F6" s="8"/>
      <c r="G6" s="8"/>
      <c r="H6" s="6" t="s">
        <v>12</v>
      </c>
      <c r="I6" s="6" t="s">
        <v>13</v>
      </c>
      <c r="J6" s="6"/>
      <c r="K6" s="6"/>
    </row>
    <row r="7" s="1" customFormat="1" ht="33.5" customHeight="1" spans="1:11">
      <c r="A7" s="9" t="s">
        <v>14</v>
      </c>
      <c r="B7" s="9"/>
      <c r="C7" s="9"/>
      <c r="D7" s="6"/>
      <c r="E7" s="6"/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6" t="s">
        <v>20</v>
      </c>
    </row>
    <row r="8" s="1" customFormat="1" ht="33.5" customHeight="1" spans="1:11">
      <c r="A8" s="9"/>
      <c r="B8" s="9"/>
      <c r="C8" s="9"/>
      <c r="D8" s="6" t="s">
        <v>21</v>
      </c>
      <c r="E8" s="6"/>
      <c r="F8" s="11">
        <f t="shared" ref="F8:H8" si="0">F9+F10+F11</f>
        <v>4.5</v>
      </c>
      <c r="G8" s="11">
        <f t="shared" si="0"/>
        <v>4.5</v>
      </c>
      <c r="H8" s="11">
        <f t="shared" si="0"/>
        <v>4.5</v>
      </c>
      <c r="I8" s="6">
        <v>10</v>
      </c>
      <c r="J8" s="20">
        <f>H8/G8</f>
        <v>1</v>
      </c>
      <c r="K8" s="21">
        <f>IF(J8*I8&gt;10,10,J8*I8)</f>
        <v>10</v>
      </c>
    </row>
    <row r="9" s="1" customFormat="1" ht="33.5" customHeight="1" spans="1:11">
      <c r="A9" s="9"/>
      <c r="B9" s="9"/>
      <c r="C9" s="9"/>
      <c r="D9" s="6" t="s">
        <v>22</v>
      </c>
      <c r="E9" s="6"/>
      <c r="F9" s="11">
        <v>4.5</v>
      </c>
      <c r="G9" s="11">
        <v>4.5</v>
      </c>
      <c r="H9" s="11">
        <v>4.5</v>
      </c>
      <c r="I9" s="22" t="s">
        <v>23</v>
      </c>
      <c r="J9" s="6" t="s">
        <v>24</v>
      </c>
      <c r="K9" s="6" t="s">
        <v>24</v>
      </c>
    </row>
    <row r="10" s="1" customFormat="1" ht="33.5" customHeight="1" spans="1:11">
      <c r="A10" s="9"/>
      <c r="B10" s="9"/>
      <c r="C10" s="9"/>
      <c r="D10" s="6" t="s">
        <v>25</v>
      </c>
      <c r="E10" s="6"/>
      <c r="F10" s="11">
        <v>0</v>
      </c>
      <c r="G10" s="11">
        <v>0</v>
      </c>
      <c r="H10" s="11">
        <v>0</v>
      </c>
      <c r="I10" s="22" t="s">
        <v>23</v>
      </c>
      <c r="J10" s="6" t="s">
        <v>24</v>
      </c>
      <c r="K10" s="6" t="s">
        <v>24</v>
      </c>
    </row>
    <row r="11" s="1" customFormat="1" ht="33.5" customHeight="1" spans="1:11">
      <c r="A11" s="9"/>
      <c r="B11" s="9"/>
      <c r="C11" s="9"/>
      <c r="D11" s="12" t="s">
        <v>26</v>
      </c>
      <c r="E11" s="12"/>
      <c r="F11" s="11">
        <v>0</v>
      </c>
      <c r="G11" s="11">
        <v>0</v>
      </c>
      <c r="H11" s="11">
        <v>0</v>
      </c>
      <c r="I11" s="22" t="s">
        <v>23</v>
      </c>
      <c r="J11" s="6" t="s">
        <v>24</v>
      </c>
      <c r="K11" s="6" t="s">
        <v>24</v>
      </c>
    </row>
    <row r="12" s="1" customFormat="1" ht="33.5" customHeight="1" spans="1:11">
      <c r="A12" s="13" t="s">
        <v>27</v>
      </c>
      <c r="B12" s="10" t="s">
        <v>28</v>
      </c>
      <c r="C12" s="10"/>
      <c r="D12" s="10"/>
      <c r="E12" s="10"/>
      <c r="F12" s="10"/>
      <c r="G12" s="10"/>
      <c r="H12" s="6" t="s">
        <v>29</v>
      </c>
      <c r="I12" s="6"/>
      <c r="J12" s="6"/>
      <c r="K12" s="6"/>
    </row>
    <row r="13" s="1" customFormat="1" ht="198" customHeight="1" spans="1:15">
      <c r="A13" s="13"/>
      <c r="B13" s="14" t="s">
        <v>94</v>
      </c>
      <c r="C13" s="14"/>
      <c r="D13" s="14"/>
      <c r="E13" s="14"/>
      <c r="F13" s="14"/>
      <c r="G13" s="14"/>
      <c r="H13" s="15" t="s">
        <v>95</v>
      </c>
      <c r="I13" s="15"/>
      <c r="J13" s="15"/>
      <c r="K13" s="15"/>
      <c r="M13" s="23"/>
      <c r="N13" s="23"/>
      <c r="O13" s="23"/>
    </row>
    <row r="14" s="1" customFormat="1" ht="36" customHeight="1" spans="1:11">
      <c r="A14" s="13" t="s">
        <v>31</v>
      </c>
      <c r="B14" s="10" t="s">
        <v>32</v>
      </c>
      <c r="C14" s="6" t="s">
        <v>33</v>
      </c>
      <c r="D14" s="6" t="s">
        <v>34</v>
      </c>
      <c r="E14" s="6"/>
      <c r="F14" s="6"/>
      <c r="G14" s="10" t="s">
        <v>35</v>
      </c>
      <c r="H14" s="6" t="s">
        <v>36</v>
      </c>
      <c r="I14" s="10" t="s">
        <v>37</v>
      </c>
      <c r="J14" s="10" t="s">
        <v>20</v>
      </c>
      <c r="K14" s="10" t="s">
        <v>38</v>
      </c>
    </row>
    <row r="15" s="1" customFormat="1" ht="36.5" customHeight="1" spans="1:11">
      <c r="A15" s="13"/>
      <c r="B15" s="16" t="s">
        <v>39</v>
      </c>
      <c r="C15" s="16" t="s">
        <v>40</v>
      </c>
      <c r="D15" s="17" t="s">
        <v>96</v>
      </c>
      <c r="E15" s="17"/>
      <c r="F15" s="17"/>
      <c r="G15" s="10" t="s">
        <v>56</v>
      </c>
      <c r="H15" s="10" t="s">
        <v>57</v>
      </c>
      <c r="I15" s="10" t="s">
        <v>44</v>
      </c>
      <c r="J15" s="6">
        <v>20</v>
      </c>
      <c r="K15" s="6" t="s">
        <v>24</v>
      </c>
    </row>
    <row r="16" s="1" customFormat="1" ht="30" customHeight="1" spans="1:11">
      <c r="A16" s="13"/>
      <c r="B16" s="16"/>
      <c r="C16" s="18" t="s">
        <v>45</v>
      </c>
      <c r="D16" s="17" t="s">
        <v>97</v>
      </c>
      <c r="E16" s="17"/>
      <c r="F16" s="17"/>
      <c r="G16" s="10" t="s">
        <v>98</v>
      </c>
      <c r="H16" s="10" t="s">
        <v>69</v>
      </c>
      <c r="I16" s="10" t="s">
        <v>61</v>
      </c>
      <c r="J16" s="6">
        <v>10</v>
      </c>
      <c r="K16" s="6" t="s">
        <v>24</v>
      </c>
    </row>
    <row r="17" s="1" customFormat="1" ht="30" customHeight="1" spans="1:11">
      <c r="A17" s="13"/>
      <c r="B17" s="16"/>
      <c r="C17" s="18" t="s">
        <v>47</v>
      </c>
      <c r="D17" s="17" t="s">
        <v>99</v>
      </c>
      <c r="E17" s="17"/>
      <c r="F17" s="17"/>
      <c r="G17" s="10" t="s">
        <v>52</v>
      </c>
      <c r="H17" s="10" t="s">
        <v>43</v>
      </c>
      <c r="I17" s="10" t="s">
        <v>61</v>
      </c>
      <c r="J17" s="6">
        <v>10</v>
      </c>
      <c r="K17" s="6" t="s">
        <v>24</v>
      </c>
    </row>
    <row r="18" s="1" customFormat="1" ht="30" customHeight="1" spans="1:11">
      <c r="A18" s="13"/>
      <c r="B18" s="16"/>
      <c r="C18" s="18" t="s">
        <v>50</v>
      </c>
      <c r="D18" s="17" t="s">
        <v>51</v>
      </c>
      <c r="E18" s="17"/>
      <c r="F18" s="17"/>
      <c r="G18" s="10" t="s">
        <v>52</v>
      </c>
      <c r="H18" s="10" t="s">
        <v>43</v>
      </c>
      <c r="I18" s="10" t="s">
        <v>61</v>
      </c>
      <c r="J18" s="6">
        <v>10</v>
      </c>
      <c r="K18" s="6" t="s">
        <v>24</v>
      </c>
    </row>
    <row r="19" s="1" customFormat="1" ht="36.5" customHeight="1" spans="1:11">
      <c r="A19" s="13"/>
      <c r="B19" s="16" t="s">
        <v>53</v>
      </c>
      <c r="C19" s="16" t="s">
        <v>54</v>
      </c>
      <c r="D19" s="17" t="s">
        <v>100</v>
      </c>
      <c r="E19" s="17"/>
      <c r="F19" s="17"/>
      <c r="G19" s="10" t="s">
        <v>101</v>
      </c>
      <c r="H19" s="10" t="s">
        <v>57</v>
      </c>
      <c r="I19" s="10" t="s">
        <v>24</v>
      </c>
      <c r="J19" s="6">
        <v>0</v>
      </c>
      <c r="K19" s="6" t="s">
        <v>24</v>
      </c>
    </row>
    <row r="20" s="1" customFormat="1" ht="30" customHeight="1" spans="1:11">
      <c r="A20" s="13"/>
      <c r="B20" s="16"/>
      <c r="C20" s="18" t="s">
        <v>59</v>
      </c>
      <c r="D20" s="17" t="s">
        <v>102</v>
      </c>
      <c r="E20" s="17"/>
      <c r="F20" s="17"/>
      <c r="G20" s="10" t="s">
        <v>101</v>
      </c>
      <c r="H20" s="10" t="s">
        <v>57</v>
      </c>
      <c r="I20" s="10" t="s">
        <v>61</v>
      </c>
      <c r="J20" s="6">
        <v>10</v>
      </c>
      <c r="K20" s="6" t="s">
        <v>24</v>
      </c>
    </row>
    <row r="21" s="1" customFormat="1" ht="30" customHeight="1" spans="1:11">
      <c r="A21" s="13"/>
      <c r="B21" s="16"/>
      <c r="C21" s="18" t="s">
        <v>62</v>
      </c>
      <c r="D21" s="17" t="s">
        <v>103</v>
      </c>
      <c r="E21" s="17"/>
      <c r="F21" s="17"/>
      <c r="G21" s="10" t="s">
        <v>101</v>
      </c>
      <c r="H21" s="10" t="s">
        <v>57</v>
      </c>
      <c r="I21" s="10" t="s">
        <v>61</v>
      </c>
      <c r="J21" s="6">
        <v>10</v>
      </c>
      <c r="K21" s="6" t="s">
        <v>24</v>
      </c>
    </row>
    <row r="22" s="1" customFormat="1" ht="30" customHeight="1" spans="1:11">
      <c r="A22" s="13"/>
      <c r="B22" s="16"/>
      <c r="C22" s="18" t="s">
        <v>64</v>
      </c>
      <c r="D22" s="17" t="s">
        <v>104</v>
      </c>
      <c r="E22" s="17"/>
      <c r="F22" s="17"/>
      <c r="G22" s="10" t="s">
        <v>101</v>
      </c>
      <c r="H22" s="10" t="s">
        <v>57</v>
      </c>
      <c r="I22" s="10" t="s">
        <v>61</v>
      </c>
      <c r="J22" s="6">
        <v>10</v>
      </c>
      <c r="K22" s="6" t="s">
        <v>24</v>
      </c>
    </row>
    <row r="23" s="1" customFormat="1" ht="36.5" customHeight="1" spans="1:11">
      <c r="A23" s="13"/>
      <c r="B23" s="16" t="s">
        <v>67</v>
      </c>
      <c r="C23" s="16" t="s">
        <v>67</v>
      </c>
      <c r="D23" s="17" t="s">
        <v>105</v>
      </c>
      <c r="E23" s="17"/>
      <c r="F23" s="17"/>
      <c r="G23" s="10" t="s">
        <v>101</v>
      </c>
      <c r="H23" s="10" t="s">
        <v>57</v>
      </c>
      <c r="I23" s="10" t="s">
        <v>61</v>
      </c>
      <c r="J23" s="6">
        <v>10</v>
      </c>
      <c r="K23" s="6" t="s">
        <v>24</v>
      </c>
    </row>
    <row r="24" s="1" customFormat="1" ht="37.5" customHeight="1" spans="1:11">
      <c r="A24" s="19" t="s">
        <v>70</v>
      </c>
      <c r="B24" s="19"/>
      <c r="C24" s="19"/>
      <c r="D24" s="19"/>
      <c r="E24" s="19"/>
      <c r="F24" s="19"/>
      <c r="G24" s="19"/>
      <c r="H24" s="19" t="s">
        <v>24</v>
      </c>
      <c r="I24" s="19">
        <v>100</v>
      </c>
      <c r="J24" s="24">
        <f>SUM(J15:J23)+K8</f>
        <v>100</v>
      </c>
      <c r="K24" s="6" t="s">
        <v>24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绩效自评表目录</vt:lpstr>
      <vt:lpstr>淮北史志馆管理经费</vt:lpstr>
      <vt:lpstr>淮北地方史志编纂出版经费</vt:lpstr>
      <vt:lpstr>淮北史志工作经费</vt:lpstr>
      <vt:lpstr>新四军历史研究工作经费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</cp:lastModifiedBy>
  <dcterms:created xsi:type="dcterms:W3CDTF">2023-04-14T03:21:00Z</dcterms:created>
  <dcterms:modified xsi:type="dcterms:W3CDTF">2024-09-26T06:47:21Z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FD5001F726E247FE87122051F04C0527_12</vt:lpwstr>
  </property>
  <property fmtid="{D5CDD505-2E9C-101B-9397-08002B2CF9AE}" pid="3" name="KSOProductBuildVer">
    <vt:lpwstr>2052-12.1.0.17857</vt:lpwstr>
  </property>
</Properties>
</file>